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460" windowWidth="15000" windowHeight="13060" tabRatio="598" activeTab="0"/>
  </bookViews>
  <sheets>
    <sheet name="Quotation" sheetId="1" r:id="rId1"/>
  </sheets>
  <definedNames>
    <definedName name="_xlnm.Print_Area" localSheetId="0">'Quotation'!$A$1:$I$60</definedName>
  </definedNames>
  <calcPr fullCalcOnLoad="1"/>
</workbook>
</file>

<file path=xl/sharedStrings.xml><?xml version="1.0" encoding="utf-8"?>
<sst xmlns="http://schemas.openxmlformats.org/spreadsheetml/2006/main" count="55" uniqueCount="50">
  <si>
    <t xml:space="preserve">                                                                                                                                                                                                                                    Original</t>
  </si>
  <si>
    <t xml:space="preserve">Tel: </t>
  </si>
  <si>
    <t>IN TOTAL</t>
  </si>
  <si>
    <t xml:space="preserve">                                             Russia, Saint-Petersburg, Kolpino, Lenin Avenue, Building 1</t>
  </si>
  <si>
    <t xml:space="preserve">                                             www.violanta.com  Tel: 8 499 3223885  Fax: 812 4348093</t>
  </si>
  <si>
    <t>H2060*W550*D450</t>
  </si>
  <si>
    <t>Andrey</t>
  </si>
  <si>
    <t xml:space="preserve">Описание </t>
  </si>
  <si>
    <t>Габариты                 (В*Ш*Г ) mm</t>
  </si>
  <si>
    <t xml:space="preserve">Ячейки </t>
  </si>
  <si>
    <t>Изображение</t>
  </si>
  <si>
    <t>цвет</t>
  </si>
  <si>
    <t>Объем    (шт)</t>
  </si>
  <si>
    <t xml:space="preserve">Цена за шт            </t>
  </si>
  <si>
    <t>Сумма   (USD)</t>
  </si>
  <si>
    <t>Условия платежей:50% предоплата , 50% оплата по факту доставки</t>
  </si>
  <si>
    <t xml:space="preserve">Срок производства : от 45 дней </t>
  </si>
  <si>
    <t xml:space="preserve">Адрес доставки:  </t>
  </si>
  <si>
    <r>
      <t xml:space="preserve">Автоматичесие камеры хранения    </t>
    </r>
    <r>
      <rPr>
        <b/>
        <sz val="20"/>
        <color indexed="12"/>
        <rFont val="Times New Roman"/>
        <family val="1"/>
      </rPr>
      <t xml:space="preserve">  </t>
    </r>
    <r>
      <rPr>
        <b/>
        <sz val="20"/>
        <rFont val="Times New Roman"/>
        <family val="1"/>
      </rPr>
      <t xml:space="preserve">                                                                                                     </t>
    </r>
    <r>
      <rPr>
        <b/>
        <sz val="20"/>
        <color indexed="12"/>
        <rFont val="Times New Roman"/>
        <family val="1"/>
      </rPr>
      <t>(Аэропорты  &amp; Вокзалы)</t>
    </r>
  </si>
  <si>
    <t>ООО "ВИОЛАНТА"</t>
  </si>
  <si>
    <t>Адрес</t>
  </si>
  <si>
    <t xml:space="preserve">                                             ПОЧТА: andrey@violanta.com   Skype: sharganov</t>
  </si>
  <si>
    <t xml:space="preserve">                                             ТЕЛЕФОН: Andrey   Mob: 8 921 9170771</t>
  </si>
  <si>
    <t xml:space="preserve">Покупатель: </t>
  </si>
  <si>
    <t xml:space="preserve">Адрес: </t>
  </si>
  <si>
    <t xml:space="preserve">Условия заказа </t>
  </si>
  <si>
    <t>Пометка : Цена при условии использования стандартной упаковки, картон и пузырчетая пленка. Если необходима деревянная обрешетка, то это будте счетаться дополнительно</t>
  </si>
  <si>
    <t>В2060*Ш550*Г800</t>
  </si>
  <si>
    <t>В285*Ш489*Г850</t>
  </si>
  <si>
    <t>В499*Ш489*Г850</t>
  </si>
  <si>
    <t>В665*Ш489*Г850</t>
  </si>
  <si>
    <t>В995*Ш489*Г850</t>
  </si>
  <si>
    <t>Диодные датчики которые определяют наличие вечей в ячейках</t>
  </si>
  <si>
    <t xml:space="preserve">Система зарядки мобильных устройств в ячейках </t>
  </si>
  <si>
    <t>Кол-во ячеек</t>
  </si>
  <si>
    <t>В1880*Ш700*Г500</t>
  </si>
  <si>
    <t>В300*Ш325*Г500</t>
  </si>
  <si>
    <r>
      <t>Номер заказ No</t>
    </r>
    <r>
      <rPr>
        <b/>
        <sz val="12"/>
        <rFont val="宋体"/>
        <family val="0"/>
      </rPr>
      <t>：2703</t>
    </r>
  </si>
  <si>
    <t xml:space="preserve">3 технические ячейки </t>
  </si>
  <si>
    <t xml:space="preserve">Модуль управления 
модель STATION STARTER v.2  
Корпус металлический
Монитор AOC 17""
Сенсорный экран Master Touch
Купюроприемник Cash Code SM + стекер на  1 500 купюр
Термопринтер Custom VKP - 80 II
Сторожевой таймер
Индустриальный компьютер 
Celeron 1037 U
Звуковой модуль с колонками
Внутренняя система вентиляции воздуха
Сканер ШТРИХ-КОДА (HONEYWELL)
ЦВЕТ ПО ВЫБОРУ
Меню на трех языках 
Модуль управления 
модель STATION STARTER v.2  
Корпус металлический
Монитор AOC 17""
Сенсорный экран Master Touch
Купюроприемник Cash Code SM + стекер на  1 500 купюр
Термопринтер Custom VKP - 80 II
Сторожевой таймер
Индустриальный компьютер 
Celeron 1037 U
Звуковой модуль с колонками
Внутренняя система вентиляции воздуха
Сканер ШТРИХ-КОДА (HONEYWELL)
ЦВЕТ ПО ВЫБОРУ
Меню на трех языках 
</t>
  </si>
  <si>
    <t xml:space="preserve">Модуль хранения
модель:  ADDER 2 doors – 
L
(электронный замок в каждой ячейки и плата открытия ячеек)
ЦВЕТ ПО ВЫБОРУ
</t>
  </si>
  <si>
    <t xml:space="preserve">Модуль хранения
модель:  ADDER 3 doors – 
M
(электронный замок в каждой ячейки и плата открытия ячеек)
ЦВЕТ ПО ВЫБОРУ
</t>
  </si>
  <si>
    <t xml:space="preserve">Модуль хранения
модель:  ADDER 4 doors 
 S
(электронный замок в каждой ячейки и плата открытия ячеек)
ЦВЕТ ПО ВЫБОРУ
</t>
  </si>
  <si>
    <t xml:space="preserve">
Модуль хранения, модель: adder 12 doors 
(электронный замок в каждой ячейки и плата открытияячеек)
</t>
  </si>
  <si>
    <t>В615*Ш325*Г500</t>
  </si>
  <si>
    <t xml:space="preserve">
Модуль хранения, модель: adder 6 doors 
(электронный замок в каждой ячейки и плата открытияячеек)
</t>
  </si>
  <si>
    <t xml:space="preserve">
Модуль хранения, модель: adder 20 doors 
(электронный замок в каждой ячейки и плата открытияячеек)
</t>
  </si>
  <si>
    <t>2060*800*500</t>
  </si>
  <si>
    <t>Габариты ячеек
М - 14 ячеек
Высота - 125 mm
средняя- 4 ячейки
Высота - 253 mm
Большая - 2 ячейки
Высота - 411 mm
Ширина - 395 mm
всех ячеек
Panel dimensions:
S - SMALL
 M - Medium L - large"</t>
  </si>
  <si>
    <t>ДАТА : MAY 05 ,2016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</si>
</sst>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$#,##0;\-\$#,##0"/>
    <numFmt numFmtId="177" formatCode="\$#,##0"/>
    <numFmt numFmtId="178" formatCode="\$#,##0.00;\-\$#,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ddd\,\ d\ mmmm\ yyyy\ &quot;г&quot;\."/>
  </numFmts>
  <fonts count="69">
    <font>
      <sz val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b/>
      <sz val="15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name val="Calibri"/>
      <family val="2"/>
    </font>
    <font>
      <b/>
      <sz val="20"/>
      <color indexed="12"/>
      <name val="Times New Roman"/>
      <family val="1"/>
    </font>
    <font>
      <b/>
      <sz val="12"/>
      <name val="宋体"/>
      <family val="0"/>
    </font>
    <font>
      <sz val="8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>
        <color indexed="63"/>
      </top>
      <bottom style="dotted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40" borderId="1" applyNumberFormat="0" applyAlignment="0" applyProtection="0"/>
    <xf numFmtId="0" fontId="55" fillId="41" borderId="2" applyNumberFormat="0" applyAlignment="0" applyProtection="0"/>
    <xf numFmtId="0" fontId="56" fillId="41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42" borderId="7" applyNumberFormat="0" applyAlignment="0" applyProtection="0"/>
    <xf numFmtId="0" fontId="62" fillId="0" borderId="0" applyNumberFormat="0" applyFill="0" applyBorder="0" applyAlignment="0" applyProtection="0"/>
    <xf numFmtId="0" fontId="63" fillId="43" borderId="0" applyNumberFormat="0" applyBorder="0" applyAlignment="0" applyProtection="0"/>
    <xf numFmtId="0" fontId="1" fillId="0" borderId="0" applyNumberFormat="0" applyFill="0" applyBorder="0" applyAlignment="0" applyProtection="0"/>
    <xf numFmtId="0" fontId="64" fillId="44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46" borderId="0" applyNumberFormat="0" applyBorder="0" applyAlignment="0" applyProtection="0"/>
    <xf numFmtId="0" fontId="16" fillId="10" borderId="0" applyNumberFormat="0" applyBorder="0" applyAlignment="0" applyProtection="0"/>
    <xf numFmtId="0" fontId="11" fillId="9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0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2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8" fillId="51" borderId="13" applyNumberFormat="0" applyAlignment="0" applyProtection="0"/>
    <xf numFmtId="0" fontId="19" fillId="0" borderId="14" applyNumberFormat="0" applyFill="0" applyAlignment="0" applyProtection="0"/>
    <xf numFmtId="0" fontId="0" fillId="52" borderId="15" applyNumberFormat="0" applyFont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53" borderId="16" applyNumberFormat="0" applyAlignment="0" applyProtection="0"/>
    <xf numFmtId="0" fontId="13" fillId="13" borderId="16" applyNumberFormat="0" applyAlignment="0" applyProtection="0"/>
    <xf numFmtId="0" fontId="17" fillId="53" borderId="17" applyNumberFormat="0" applyAlignment="0" applyProtection="0"/>
    <xf numFmtId="0" fontId="5" fillId="54" borderId="0" applyNumberFormat="0" applyBorder="0" applyAlignment="0" applyProtection="0"/>
    <xf numFmtId="0" fontId="12" fillId="0" borderId="18" applyNumberFormat="0" applyFill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53" borderId="19" xfId="0" applyFont="1" applyFill="1" applyBorder="1" applyAlignment="1">
      <alignment horizontal="center" vertical="center" wrapText="1"/>
    </xf>
    <xf numFmtId="0" fontId="28" fillId="53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176" fontId="28" fillId="0" borderId="20" xfId="0" applyNumberFormat="1" applyFont="1" applyFill="1" applyBorder="1" applyAlignment="1">
      <alignment horizontal="center" vertical="center" wrapText="1"/>
    </xf>
    <xf numFmtId="177" fontId="28" fillId="0" borderId="22" xfId="0" applyNumberFormat="1" applyFont="1" applyFill="1" applyBorder="1" applyAlignment="1">
      <alignment horizontal="center" vertical="center" wrapText="1"/>
    </xf>
    <xf numFmtId="177" fontId="28" fillId="0" borderId="20" xfId="0" applyNumberFormat="1" applyFont="1" applyFill="1" applyBorder="1" applyAlignment="1">
      <alignment vertical="center" wrapText="1"/>
    </xf>
    <xf numFmtId="0" fontId="29" fillId="0" borderId="20" xfId="0" applyFont="1" applyFill="1" applyBorder="1" applyAlignment="1" applyProtection="1">
      <alignment vertical="center"/>
      <protection locked="0"/>
    </xf>
    <xf numFmtId="178" fontId="30" fillId="0" borderId="20" xfId="0" applyNumberFormat="1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0" fillId="0" borderId="0" xfId="0" applyBorder="1" applyAlignment="1">
      <alignment/>
    </xf>
    <xf numFmtId="0" fontId="31" fillId="0" borderId="0" xfId="0" applyFont="1" applyAlignment="1">
      <alignment horizontal="right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1" xfId="0" applyFont="1" applyFill="1" applyBorder="1" applyAlignment="1">
      <alignment horizontal="left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1" xfId="0" applyFont="1" applyFill="1" applyBorder="1" applyAlignment="1">
      <alignment horizontal="left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 wrapText="1"/>
    </xf>
    <xf numFmtId="42" fontId="28" fillId="55" borderId="20" xfId="0" applyNumberFormat="1" applyFont="1" applyFill="1" applyBorder="1" applyAlignment="1">
      <alignment horizontal="center" vertical="center" wrapText="1"/>
    </xf>
    <xf numFmtId="42" fontId="28" fillId="55" borderId="22" xfId="0" applyNumberFormat="1" applyFont="1" applyFill="1" applyBorder="1" applyAlignment="1">
      <alignment horizontal="center" vertical="center" wrapText="1"/>
    </xf>
    <xf numFmtId="44" fontId="28" fillId="55" borderId="20" xfId="0" applyNumberFormat="1" applyFont="1" applyFill="1" applyBorder="1" applyAlignment="1">
      <alignment horizontal="center" vertical="center" wrapText="1"/>
    </xf>
    <xf numFmtId="44" fontId="28" fillId="55" borderId="22" xfId="0" applyNumberFormat="1" applyFont="1" applyFill="1" applyBorder="1" applyAlignment="1">
      <alignment horizontal="center" vertical="center" wrapText="1"/>
    </xf>
    <xf numFmtId="42" fontId="29" fillId="0" borderId="22" xfId="0" applyNumberFormat="1" applyFont="1" applyFill="1" applyBorder="1" applyAlignment="1" applyProtection="1">
      <alignment horizontal="center" vertical="center"/>
      <protection locked="0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6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53" borderId="23" xfId="0" applyFont="1" applyFill="1" applyBorder="1" applyAlignment="1">
      <alignment horizontal="center" vertical="center" wrapText="1"/>
    </xf>
    <xf numFmtId="0" fontId="28" fillId="53" borderId="21" xfId="0" applyFont="1" applyFill="1" applyBorder="1" applyAlignment="1">
      <alignment horizontal="center" vertical="center" wrapText="1"/>
    </xf>
    <xf numFmtId="0" fontId="28" fillId="53" borderId="19" xfId="0" applyFont="1" applyFill="1" applyBorder="1" applyAlignment="1">
      <alignment horizontal="center" vertical="center" wrapText="1"/>
    </xf>
    <xf numFmtId="0" fontId="28" fillId="53" borderId="20" xfId="0" applyFont="1" applyFill="1" applyBorder="1" applyAlignment="1">
      <alignment horizontal="center" vertical="center" wrapText="1"/>
    </xf>
    <xf numFmtId="0" fontId="25" fillId="53" borderId="2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55" borderId="27" xfId="0" applyFont="1" applyFill="1" applyBorder="1" applyAlignment="1">
      <alignment horizontal="center" vertical="center" wrapText="1"/>
    </xf>
    <xf numFmtId="0" fontId="28" fillId="55" borderId="28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8" xfId="0" applyFont="1" applyFill="1" applyBorder="1" applyAlignment="1">
      <alignment horizontal="center" vertical="center" wrapText="1"/>
    </xf>
    <xf numFmtId="0" fontId="28" fillId="55" borderId="27" xfId="0" applyFont="1" applyFill="1" applyBorder="1" applyAlignment="1">
      <alignment horizontal="center" vertical="center" wrapText="1"/>
    </xf>
    <xf numFmtId="0" fontId="28" fillId="53" borderId="19" xfId="0" applyFont="1" applyFill="1" applyBorder="1" applyAlignment="1">
      <alignment horizontal="center" vertical="center" wrapText="1"/>
    </xf>
    <xf numFmtId="0" fontId="28" fillId="53" borderId="29" xfId="0" applyFont="1" applyFill="1" applyBorder="1" applyAlignment="1">
      <alignment horizontal="center" vertical="center" wrapText="1"/>
    </xf>
    <xf numFmtId="0" fontId="28" fillId="53" borderId="22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right" vertical="center" wrapText="1"/>
    </xf>
    <xf numFmtId="0" fontId="28" fillId="0" borderId="25" xfId="0" applyFont="1" applyFill="1" applyBorder="1" applyAlignment="1">
      <alignment horizontal="right" vertical="center" wrapText="1"/>
    </xf>
    <xf numFmtId="0" fontId="28" fillId="0" borderId="28" xfId="0" applyFont="1" applyFill="1" applyBorder="1" applyAlignment="1">
      <alignment horizontal="right" vertical="center" wrapText="1"/>
    </xf>
    <xf numFmtId="0" fontId="29" fillId="0" borderId="24" xfId="0" applyFont="1" applyFill="1" applyBorder="1" applyAlignment="1">
      <alignment horizontal="right" vertical="center" wrapText="1"/>
    </xf>
    <xf numFmtId="0" fontId="29" fillId="0" borderId="25" xfId="0" applyFont="1" applyFill="1" applyBorder="1" applyAlignment="1">
      <alignment horizontal="right" vertical="center" wrapText="1"/>
    </xf>
    <xf numFmtId="0" fontId="29" fillId="0" borderId="28" xfId="0" applyFont="1" applyFill="1" applyBorder="1" applyAlignment="1">
      <alignment horizontal="right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好" xfId="81"/>
    <cellStyle name="差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标题" xfId="89"/>
    <cellStyle name="标题 1" xfId="90"/>
    <cellStyle name="标题 2" xfId="91"/>
    <cellStyle name="标题 3" xfId="92"/>
    <cellStyle name="标题 4" xfId="93"/>
    <cellStyle name="检查单元格" xfId="94"/>
    <cellStyle name="汇总" xfId="95"/>
    <cellStyle name="注释" xfId="96"/>
    <cellStyle name="解释性文本" xfId="97"/>
    <cellStyle name="警告文本" xfId="98"/>
    <cellStyle name="计算" xfId="99"/>
    <cellStyle name="输入" xfId="100"/>
    <cellStyle name="输出" xfId="101"/>
    <cellStyle name="适中" xfId="102"/>
    <cellStyle name="链接单元格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jpeg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1800225</xdr:colOff>
      <xdr:row>1</xdr:row>
      <xdr:rowOff>161925</xdr:rowOff>
    </xdr:from>
    <xdr:to>
      <xdr:col>9</xdr:col>
      <xdr:colOff>0</xdr:colOff>
      <xdr:row>7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371475"/>
          <a:ext cx="3724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23</xdr:row>
      <xdr:rowOff>219075</xdr:rowOff>
    </xdr:from>
    <xdr:to>
      <xdr:col>4</xdr:col>
      <xdr:colOff>1323975</xdr:colOff>
      <xdr:row>23</xdr:row>
      <xdr:rowOff>1476375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23469600"/>
          <a:ext cx="942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22</xdr:row>
      <xdr:rowOff>57150</xdr:rowOff>
    </xdr:from>
    <xdr:to>
      <xdr:col>4</xdr:col>
      <xdr:colOff>1581150</xdr:colOff>
      <xdr:row>22</xdr:row>
      <xdr:rowOff>942975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22345650"/>
          <a:ext cx="1400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15</xdr:row>
      <xdr:rowOff>476250</xdr:rowOff>
    </xdr:from>
    <xdr:to>
      <xdr:col>4</xdr:col>
      <xdr:colOff>1828800</xdr:colOff>
      <xdr:row>15</xdr:row>
      <xdr:rowOff>3019425</xdr:rowOff>
    </xdr:to>
    <xdr:pic>
      <xdr:nvPicPr>
        <xdr:cNvPr id="4" name="Изображение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4676775"/>
          <a:ext cx="17049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16</xdr:row>
      <xdr:rowOff>9525</xdr:rowOff>
    </xdr:from>
    <xdr:to>
      <xdr:col>4</xdr:col>
      <xdr:colOff>1800225</xdr:colOff>
      <xdr:row>17</xdr:row>
      <xdr:rowOff>57150</xdr:rowOff>
    </xdr:to>
    <xdr:pic>
      <xdr:nvPicPr>
        <xdr:cNvPr id="5" name="Изображение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7886700"/>
          <a:ext cx="15621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2314575</xdr:rowOff>
    </xdr:from>
    <xdr:to>
      <xdr:col>4</xdr:col>
      <xdr:colOff>1828800</xdr:colOff>
      <xdr:row>18</xdr:row>
      <xdr:rowOff>9525</xdr:rowOff>
    </xdr:to>
    <xdr:pic>
      <xdr:nvPicPr>
        <xdr:cNvPr id="6" name="Изображение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00675" y="10191750"/>
          <a:ext cx="17145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17</xdr:row>
      <xdr:rowOff>2514600</xdr:rowOff>
    </xdr:from>
    <xdr:to>
      <xdr:col>4</xdr:col>
      <xdr:colOff>1704975</xdr:colOff>
      <xdr:row>18</xdr:row>
      <xdr:rowOff>2362200</xdr:rowOff>
    </xdr:to>
    <xdr:pic>
      <xdr:nvPicPr>
        <xdr:cNvPr id="7" name="Изображение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00675" y="12744450"/>
          <a:ext cx="15906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21</xdr:row>
      <xdr:rowOff>38100</xdr:rowOff>
    </xdr:from>
    <xdr:to>
      <xdr:col>4</xdr:col>
      <xdr:colOff>1562100</xdr:colOff>
      <xdr:row>21</xdr:row>
      <xdr:rowOff>2362200</xdr:rowOff>
    </xdr:to>
    <xdr:pic>
      <xdr:nvPicPr>
        <xdr:cNvPr id="8" name="Изображение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0" y="19954875"/>
          <a:ext cx="13239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19</xdr:row>
      <xdr:rowOff>2228850</xdr:rowOff>
    </xdr:from>
    <xdr:to>
      <xdr:col>4</xdr:col>
      <xdr:colOff>1733550</xdr:colOff>
      <xdr:row>20</xdr:row>
      <xdr:rowOff>2362200</xdr:rowOff>
    </xdr:to>
    <xdr:pic>
      <xdr:nvPicPr>
        <xdr:cNvPr id="9" name="Изображение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67350" y="17402175"/>
          <a:ext cx="15525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18</xdr:row>
      <xdr:rowOff>2295525</xdr:rowOff>
    </xdr:from>
    <xdr:to>
      <xdr:col>4</xdr:col>
      <xdr:colOff>1752600</xdr:colOff>
      <xdr:row>19</xdr:row>
      <xdr:rowOff>2257425</xdr:rowOff>
    </xdr:to>
    <xdr:pic>
      <xdr:nvPicPr>
        <xdr:cNvPr id="10" name="Изображение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91175" y="15097125"/>
          <a:ext cx="14478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0" zoomScaleNormal="80" zoomScaleSheetLayoutView="100" workbookViewId="0" topLeftCell="A6">
      <selection activeCell="A11" sqref="A11:F11"/>
    </sheetView>
  </sheetViews>
  <sheetFormatPr defaultColWidth="9.00390625" defaultRowHeight="14.25"/>
  <cols>
    <col min="1" max="1" width="29.625" style="0" customWidth="1"/>
    <col min="2" max="2" width="11.125" style="0" customWidth="1"/>
    <col min="3" max="3" width="9.625" style="0" customWidth="1"/>
    <col min="4" max="4" width="19.00390625" style="0" customWidth="1"/>
    <col min="5" max="5" width="25.00390625" style="0" customWidth="1"/>
    <col min="6" max="6" width="10.125" style="0" bestFit="1" customWidth="1"/>
    <col min="7" max="7" width="9.625" style="0" customWidth="1"/>
    <col min="8" max="8" width="14.625" style="0" bestFit="1" customWidth="1"/>
    <col min="9" max="9" width="13.125" style="0" customWidth="1"/>
  </cols>
  <sheetData>
    <row r="1" spans="1:9" ht="16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27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37" t="s">
        <v>20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8" t="s">
        <v>3</v>
      </c>
      <c r="B4" s="39"/>
      <c r="C4" s="39"/>
      <c r="D4" s="39"/>
      <c r="E4" s="39"/>
      <c r="F4" s="39"/>
      <c r="G4" s="39"/>
      <c r="H4" s="39"/>
      <c r="I4" s="39"/>
    </row>
    <row r="5" spans="1:9" ht="15.75">
      <c r="A5" s="38" t="s">
        <v>4</v>
      </c>
      <c r="B5" s="38"/>
      <c r="C5" s="38"/>
      <c r="D5" s="38"/>
      <c r="E5" s="38"/>
      <c r="F5" s="38"/>
      <c r="G5" s="38"/>
      <c r="H5" s="38"/>
      <c r="I5" s="38"/>
    </row>
    <row r="6" spans="1:9" ht="15.75">
      <c r="A6" s="40" t="s">
        <v>22</v>
      </c>
      <c r="B6" s="40"/>
      <c r="C6" s="40"/>
      <c r="D6" s="40"/>
      <c r="E6" s="40"/>
      <c r="F6" s="40"/>
      <c r="G6" s="40"/>
      <c r="H6" s="40"/>
      <c r="I6" s="40"/>
    </row>
    <row r="7" spans="1:9" ht="15.75">
      <c r="A7" s="40" t="s">
        <v>21</v>
      </c>
      <c r="B7" s="40"/>
      <c r="C7" s="40"/>
      <c r="D7" s="40"/>
      <c r="E7" s="40"/>
      <c r="F7" s="40"/>
      <c r="G7" s="40"/>
      <c r="H7" s="40"/>
      <c r="I7" s="40"/>
    </row>
    <row r="8" spans="1:9" ht="90" customHeight="1">
      <c r="A8" s="41" t="s">
        <v>18</v>
      </c>
      <c r="B8" s="42"/>
      <c r="C8" s="42"/>
      <c r="D8" s="42"/>
      <c r="E8" s="42"/>
      <c r="F8" s="42"/>
      <c r="G8" s="42"/>
      <c r="H8" s="42"/>
      <c r="I8" s="42"/>
    </row>
    <row r="9" spans="1:9" ht="15.75">
      <c r="A9" s="43" t="s">
        <v>23</v>
      </c>
      <c r="B9" s="44"/>
      <c r="C9" s="44"/>
      <c r="D9" s="44"/>
      <c r="E9" s="44"/>
      <c r="F9" s="44"/>
      <c r="G9" s="45" t="s">
        <v>37</v>
      </c>
      <c r="H9" s="45"/>
      <c r="I9" s="45"/>
    </row>
    <row r="10" spans="1:9" ht="15.75">
      <c r="A10" s="46" t="s">
        <v>24</v>
      </c>
      <c r="B10" s="46"/>
      <c r="C10" s="46"/>
      <c r="D10" s="46"/>
      <c r="E10" s="46"/>
      <c r="F10" s="46"/>
      <c r="G10" s="45" t="s">
        <v>49</v>
      </c>
      <c r="H10" s="45"/>
      <c r="I10" s="45"/>
    </row>
    <row r="11" spans="1:9" ht="15.75">
      <c r="A11" s="43" t="s">
        <v>1</v>
      </c>
      <c r="B11" s="44"/>
      <c r="C11" s="44"/>
      <c r="D11" s="44"/>
      <c r="E11" s="44"/>
      <c r="F11" s="44"/>
      <c r="G11" s="45" t="s">
        <v>17</v>
      </c>
      <c r="H11" s="45"/>
      <c r="I11" s="45"/>
    </row>
    <row r="12" spans="1:9" ht="15.75">
      <c r="A12" s="44" t="s">
        <v>25</v>
      </c>
      <c r="B12" s="44"/>
      <c r="C12" s="44"/>
      <c r="D12" s="44"/>
      <c r="E12" s="44"/>
      <c r="F12" s="44"/>
      <c r="G12" s="52" t="s">
        <v>16</v>
      </c>
      <c r="H12" s="52"/>
      <c r="I12" s="52"/>
    </row>
    <row r="13" spans="1:9" ht="15.75">
      <c r="A13" s="44"/>
      <c r="B13" s="44"/>
      <c r="C13" s="44"/>
      <c r="D13" s="44"/>
      <c r="E13" s="44"/>
      <c r="F13" s="44"/>
      <c r="G13" s="46" t="s">
        <v>15</v>
      </c>
      <c r="H13" s="46"/>
      <c r="I13" s="46"/>
    </row>
    <row r="14" spans="1:9" s="1" customFormat="1" ht="15.75">
      <c r="A14" s="47" t="s">
        <v>7</v>
      </c>
      <c r="B14" s="49" t="s">
        <v>8</v>
      </c>
      <c r="C14" s="49"/>
      <c r="D14" s="3" t="s">
        <v>9</v>
      </c>
      <c r="E14" s="49" t="s">
        <v>10</v>
      </c>
      <c r="F14" s="49" t="s">
        <v>11</v>
      </c>
      <c r="G14" s="49" t="s">
        <v>12</v>
      </c>
      <c r="H14" s="62" t="s">
        <v>13</v>
      </c>
      <c r="I14" s="63" t="s">
        <v>14</v>
      </c>
    </row>
    <row r="15" spans="1:9" s="1" customFormat="1" ht="15.75">
      <c r="A15" s="48"/>
      <c r="B15" s="50"/>
      <c r="C15" s="50"/>
      <c r="D15" s="4"/>
      <c r="E15" s="50"/>
      <c r="F15" s="51"/>
      <c r="G15" s="51"/>
      <c r="H15" s="50"/>
      <c r="I15" s="64"/>
    </row>
    <row r="16" spans="1:9" ht="289.5" customHeight="1">
      <c r="A16" s="24" t="s">
        <v>39</v>
      </c>
      <c r="B16" s="56" t="s">
        <v>5</v>
      </c>
      <c r="C16" s="57"/>
      <c r="D16" s="25" t="s">
        <v>38</v>
      </c>
      <c r="E16" s="16"/>
      <c r="F16" s="22"/>
      <c r="G16" s="22">
        <v>1</v>
      </c>
      <c r="H16" s="27">
        <v>175000</v>
      </c>
      <c r="I16" s="28">
        <f aca="true" t="shared" si="0" ref="I16:I24">G16*H16</f>
        <v>175000</v>
      </c>
    </row>
    <row r="17" spans="1:9" ht="185.25" customHeight="1">
      <c r="A17" s="24" t="s">
        <v>40</v>
      </c>
      <c r="B17" s="56" t="s">
        <v>27</v>
      </c>
      <c r="C17" s="60"/>
      <c r="D17" s="32" t="s">
        <v>31</v>
      </c>
      <c r="E17" s="16"/>
      <c r="F17" s="33"/>
      <c r="G17" s="33">
        <v>0</v>
      </c>
      <c r="H17" s="29">
        <v>55000</v>
      </c>
      <c r="I17" s="30">
        <f t="shared" si="0"/>
        <v>0</v>
      </c>
    </row>
    <row r="18" spans="1:9" ht="202.5" customHeight="1">
      <c r="A18" s="24" t="s">
        <v>41</v>
      </c>
      <c r="B18" s="58" t="s">
        <v>27</v>
      </c>
      <c r="C18" s="59"/>
      <c r="D18" s="21" t="s">
        <v>30</v>
      </c>
      <c r="E18" s="16"/>
      <c r="F18" s="22"/>
      <c r="G18" s="22">
        <v>0</v>
      </c>
      <c r="H18" s="29">
        <v>58000</v>
      </c>
      <c r="I18" s="30">
        <f t="shared" si="0"/>
        <v>0</v>
      </c>
    </row>
    <row r="19" spans="1:9" ht="186.75" customHeight="1">
      <c r="A19" s="24" t="s">
        <v>42</v>
      </c>
      <c r="B19" s="58" t="s">
        <v>27</v>
      </c>
      <c r="C19" s="59"/>
      <c r="D19" s="15" t="s">
        <v>29</v>
      </c>
      <c r="E19" s="16"/>
      <c r="F19" s="17"/>
      <c r="G19" s="17">
        <v>0</v>
      </c>
      <c r="H19" s="29">
        <v>60000</v>
      </c>
      <c r="I19" s="30">
        <f t="shared" si="0"/>
        <v>0</v>
      </c>
    </row>
    <row r="20" spans="1:9" ht="186.75" customHeight="1">
      <c r="A20" s="24" t="s">
        <v>45</v>
      </c>
      <c r="B20" s="61" t="s">
        <v>35</v>
      </c>
      <c r="C20" s="60"/>
      <c r="D20" s="26" t="s">
        <v>44</v>
      </c>
      <c r="E20" s="16"/>
      <c r="F20" s="26"/>
      <c r="G20" s="26">
        <v>6</v>
      </c>
      <c r="H20" s="29">
        <v>56200</v>
      </c>
      <c r="I20" s="30">
        <f t="shared" si="0"/>
        <v>337200</v>
      </c>
    </row>
    <row r="21" spans="1:9" ht="186.75" customHeight="1">
      <c r="A21" s="24" t="s">
        <v>43</v>
      </c>
      <c r="B21" s="59" t="s">
        <v>35</v>
      </c>
      <c r="C21" s="59"/>
      <c r="D21" s="34" t="s">
        <v>36</v>
      </c>
      <c r="E21" s="16"/>
      <c r="F21" s="34"/>
      <c r="G21" s="34">
        <v>1</v>
      </c>
      <c r="H21" s="29">
        <v>62300</v>
      </c>
      <c r="I21" s="30">
        <f t="shared" si="0"/>
        <v>62300</v>
      </c>
    </row>
    <row r="22" spans="1:9" ht="186.75" customHeight="1">
      <c r="A22" s="24" t="s">
        <v>46</v>
      </c>
      <c r="B22" s="59" t="s">
        <v>47</v>
      </c>
      <c r="C22" s="59"/>
      <c r="D22" s="34" t="s">
        <v>48</v>
      </c>
      <c r="E22" s="16"/>
      <c r="F22" s="22"/>
      <c r="G22" s="22">
        <v>0</v>
      </c>
      <c r="H22" s="29">
        <v>91000</v>
      </c>
      <c r="I22" s="30">
        <f t="shared" si="0"/>
        <v>0</v>
      </c>
    </row>
    <row r="23" spans="1:9" ht="75.75" customHeight="1">
      <c r="A23" s="18" t="s">
        <v>33</v>
      </c>
      <c r="B23" s="19"/>
      <c r="C23" s="17"/>
      <c r="D23" s="19"/>
      <c r="E23" s="20"/>
      <c r="F23" s="23" t="s">
        <v>34</v>
      </c>
      <c r="G23" s="17">
        <v>0</v>
      </c>
      <c r="H23" s="29">
        <v>1350</v>
      </c>
      <c r="I23" s="30">
        <f t="shared" si="0"/>
        <v>0</v>
      </c>
    </row>
    <row r="24" spans="1:9" ht="132.75" customHeight="1">
      <c r="A24" s="18" t="s">
        <v>32</v>
      </c>
      <c r="B24" s="58" t="s">
        <v>27</v>
      </c>
      <c r="C24" s="59"/>
      <c r="D24" s="21" t="s">
        <v>28</v>
      </c>
      <c r="E24" s="20"/>
      <c r="F24" s="22" t="s">
        <v>34</v>
      </c>
      <c r="G24" s="22">
        <v>0</v>
      </c>
      <c r="H24" s="29">
        <v>1850</v>
      </c>
      <c r="I24" s="30">
        <f t="shared" si="0"/>
        <v>0</v>
      </c>
    </row>
    <row r="25" spans="1:9" ht="19.5" customHeight="1">
      <c r="A25" s="5"/>
      <c r="B25" s="65"/>
      <c r="C25" s="65"/>
      <c r="D25" s="65"/>
      <c r="E25" s="65"/>
      <c r="F25" s="65"/>
      <c r="G25" s="6"/>
      <c r="H25" s="7"/>
      <c r="I25" s="8"/>
    </row>
    <row r="26" spans="1:9" ht="18" customHeight="1">
      <c r="A26" s="66"/>
      <c r="B26" s="67"/>
      <c r="C26" s="67"/>
      <c r="D26" s="67"/>
      <c r="E26" s="67"/>
      <c r="F26" s="68"/>
      <c r="G26" s="9"/>
      <c r="H26" s="9"/>
      <c r="I26" s="8"/>
    </row>
    <row r="27" spans="1:9" ht="25.5" customHeight="1">
      <c r="A27" s="69" t="s">
        <v>2</v>
      </c>
      <c r="B27" s="70"/>
      <c r="C27" s="70"/>
      <c r="D27" s="70"/>
      <c r="E27" s="70"/>
      <c r="F27" s="71"/>
      <c r="G27" s="10"/>
      <c r="H27" s="11"/>
      <c r="I27" s="31">
        <f>SUM(I16:I26)</f>
        <v>574500</v>
      </c>
    </row>
    <row r="28" spans="1:9" ht="31.5" customHeight="1">
      <c r="A28" s="53" t="s">
        <v>26</v>
      </c>
      <c r="B28" s="54"/>
      <c r="C28" s="54"/>
      <c r="D28" s="54"/>
      <c r="E28" s="54"/>
      <c r="F28" s="54"/>
      <c r="G28" s="54"/>
      <c r="H28" s="54"/>
      <c r="I28" s="55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9:10" ht="15.75">
      <c r="I30" s="14" t="s">
        <v>6</v>
      </c>
      <c r="J30" s="13"/>
    </row>
    <row r="31" ht="15.75">
      <c r="I31" s="12">
        <v>5052016</v>
      </c>
    </row>
  </sheetData>
  <sheetProtection/>
  <mergeCells count="37">
    <mergeCell ref="H14:H15"/>
    <mergeCell ref="I14:I15"/>
    <mergeCell ref="B14:C15"/>
    <mergeCell ref="B25:F25"/>
    <mergeCell ref="A26:F26"/>
    <mergeCell ref="A27:F27"/>
    <mergeCell ref="B21:C21"/>
    <mergeCell ref="A28:I28"/>
    <mergeCell ref="B16:C16"/>
    <mergeCell ref="B19:C19"/>
    <mergeCell ref="B17:C17"/>
    <mergeCell ref="B18:C18"/>
    <mergeCell ref="B24:C24"/>
    <mergeCell ref="B22:C22"/>
    <mergeCell ref="B20:C20"/>
    <mergeCell ref="A11:F11"/>
    <mergeCell ref="A14:A15"/>
    <mergeCell ref="E14:E15"/>
    <mergeCell ref="F14:F15"/>
    <mergeCell ref="G11:I11"/>
    <mergeCell ref="A12:F12"/>
    <mergeCell ref="G12:I12"/>
    <mergeCell ref="A13:F13"/>
    <mergeCell ref="G13:I13"/>
    <mergeCell ref="G14:G15"/>
    <mergeCell ref="A7:I7"/>
    <mergeCell ref="A8:I8"/>
    <mergeCell ref="A9:F9"/>
    <mergeCell ref="G9:I9"/>
    <mergeCell ref="A10:F10"/>
    <mergeCell ref="G10:I10"/>
    <mergeCell ref="A1:I1"/>
    <mergeCell ref="A2:I2"/>
    <mergeCell ref="A3:I3"/>
    <mergeCell ref="A4:I4"/>
    <mergeCell ref="A5:I5"/>
    <mergeCell ref="A6:I6"/>
  </mergeCells>
  <printOptions/>
  <pageMargins left="0.7083333333333334" right="0.7083333333333334" top="0.3145833333333333" bottom="0.3145833333333333" header="0.3145833333333333" footer="0.3145833333333333"/>
  <pageSetup horizontalDpi="600" verticalDpi="600" orientation="portrait" paperSize="9" scale="67"/>
  <rowBreaks count="1" manualBreakCount="1">
    <brk id="7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2858989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mxw</dc:creator>
  <cp:keywords/>
  <dc:description/>
  <cp:lastModifiedBy>Андрей Шарганов</cp:lastModifiedBy>
  <cp:lastPrinted>2013-12-20T02:55:31Z</cp:lastPrinted>
  <dcterms:created xsi:type="dcterms:W3CDTF">2006-11-08T10:30:28Z</dcterms:created>
  <dcterms:modified xsi:type="dcterms:W3CDTF">2016-05-05T18:27:01Z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